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6HIOv5kK6WgQAF8c5mjkVqN8zZ5NgDjw\Zamówienia do 30000\IBE\403_2024_LP_kurier\ogłoszenie\"/>
    </mc:Choice>
  </mc:AlternateContent>
  <bookViews>
    <workbookView xWindow="0" yWindow="0" windowWidth="23040" windowHeight="9192"/>
  </bookViews>
  <sheets>
    <sheet name="Arkusz1" sheetId="1" r:id="rId1"/>
    <sheet name="Arkusz2" sheetId="2" r:id="rId2"/>
    <sheet name="Arkusz3" sheetId="3" r:id="rId3"/>
  </sheets>
  <calcPr calcId="162913"/>
  <extLst>
    <ext uri="GoogleSheetsCustomDataVersion2">
      <go:sheetsCustomData xmlns:go="http://customooxmlschemas.google.com/" r:id="rId7" roundtripDataChecksum="HAt1MYq7yxRNXkfrW8OPpE9MRd4eQ8n6dlfYNqVILh0="/>
    </ext>
  </extLst>
</workbook>
</file>

<file path=xl/calcChain.xml><?xml version="1.0" encoding="utf-8"?>
<calcChain xmlns="http://schemas.openxmlformats.org/spreadsheetml/2006/main">
  <c r="I42" i="1" l="1"/>
  <c r="H41" i="1" l="1"/>
  <c r="I41" i="1" s="1"/>
  <c r="F41" i="1"/>
  <c r="H40" i="1"/>
  <c r="I40" i="1" s="1"/>
  <c r="F40" i="1"/>
  <c r="H39" i="1"/>
  <c r="I39" i="1" s="1"/>
  <c r="F39" i="1"/>
  <c r="H38" i="1"/>
  <c r="I38" i="1" s="1"/>
  <c r="F38" i="1"/>
  <c r="H37" i="1"/>
  <c r="I37" i="1" s="1"/>
  <c r="F37" i="1"/>
  <c r="H36" i="1"/>
  <c r="I36" i="1" s="1"/>
  <c r="F36" i="1"/>
  <c r="H35" i="1"/>
  <c r="I35" i="1" s="1"/>
  <c r="F35" i="1"/>
  <c r="H34" i="1"/>
  <c r="I34" i="1" s="1"/>
  <c r="F34" i="1"/>
  <c r="H32" i="1"/>
  <c r="I32" i="1" s="1"/>
  <c r="F32" i="1"/>
  <c r="H31" i="1"/>
  <c r="I31" i="1" s="1"/>
  <c r="F31" i="1"/>
  <c r="H30" i="1"/>
  <c r="I30" i="1" s="1"/>
  <c r="F30" i="1"/>
  <c r="H29" i="1"/>
  <c r="I29" i="1" s="1"/>
  <c r="F29" i="1"/>
  <c r="H28" i="1"/>
  <c r="I28" i="1" s="1"/>
  <c r="F28" i="1"/>
  <c r="H27" i="1"/>
  <c r="I27" i="1" s="1"/>
  <c r="F27" i="1"/>
  <c r="H26" i="1"/>
  <c r="I26" i="1" s="1"/>
  <c r="F26" i="1"/>
  <c r="H25" i="1"/>
  <c r="I25" i="1" s="1"/>
  <c r="F25" i="1"/>
  <c r="H24" i="1"/>
  <c r="I24" i="1" s="1"/>
  <c r="F24" i="1"/>
  <c r="H23" i="1"/>
  <c r="I23" i="1" s="1"/>
  <c r="F23" i="1"/>
  <c r="H22" i="1"/>
  <c r="I22" i="1" s="1"/>
  <c r="F22" i="1"/>
  <c r="H21" i="1"/>
  <c r="I21" i="1" s="1"/>
  <c r="F21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7" i="1"/>
  <c r="I7" i="1" s="1"/>
  <c r="F7" i="1"/>
  <c r="H6" i="1"/>
  <c r="I6" i="1" s="1"/>
  <c r="F6" i="1"/>
  <c r="H5" i="1"/>
  <c r="I5" i="1" s="1"/>
  <c r="F5" i="1"/>
  <c r="F33" i="1" l="1"/>
  <c r="F42" i="1"/>
  <c r="I33" i="1"/>
  <c r="I44" i="1" l="1"/>
  <c r="I43" i="1"/>
</calcChain>
</file>

<file path=xl/sharedStrings.xml><?xml version="1.0" encoding="utf-8"?>
<sst xmlns="http://schemas.openxmlformats.org/spreadsheetml/2006/main" count="81" uniqueCount="52">
  <si>
    <t>Lp.</t>
  </si>
  <si>
    <t>Rodzaj przesyłki</t>
  </si>
  <si>
    <t>Waga przesyłki</t>
  </si>
  <si>
    <t xml:space="preserve">Przewidywana ilość przesyłek w okresie 12 miesięcy </t>
  </si>
  <si>
    <t>Cena jednostkowa netto</t>
  </si>
  <si>
    <t xml:space="preserve">Cena łączna netto </t>
  </si>
  <si>
    <t>Vat</t>
  </si>
  <si>
    <t>Cena jednostkowa brutto</t>
  </si>
  <si>
    <t xml:space="preserve">Suma </t>
  </si>
  <si>
    <t xml:space="preserve">PRZESYŁKI KRAJOWE </t>
  </si>
  <si>
    <t>1.</t>
  </si>
  <si>
    <t xml:space="preserve">przesyłka miejska  - doręczana w dniu nadania na terenie miasta Warszawy </t>
  </si>
  <si>
    <t>do 1 kg</t>
  </si>
  <si>
    <t>powyżej 1 kg do 5 kg</t>
  </si>
  <si>
    <t>powyżej 5 kg do 10 kg</t>
  </si>
  <si>
    <t>powyżej 10 kg do 31,5kg</t>
  </si>
  <si>
    <t>2.</t>
  </si>
  <si>
    <t xml:space="preserve">przesyłka miejska standard   - doręczana następnego dnia na terenie miasta Warszawy </t>
  </si>
  <si>
    <t>3.</t>
  </si>
  <si>
    <t xml:space="preserve">przesyłka miejska - ekspresowa doręczana w dniu nadania do godz. ..... na terenie miasta Warszawy </t>
  </si>
  <si>
    <t>4.</t>
  </si>
  <si>
    <r>
      <rPr>
        <sz val="11"/>
        <color theme="1"/>
        <rFont val="Arial Narrow"/>
      </rPr>
      <t xml:space="preserve">przesyłka standard - doręczana nastęnego dnia roboczego na terenie całej RP </t>
    </r>
    <r>
      <rPr>
        <sz val="11"/>
        <color rgb="FFFF0000"/>
        <rFont val="Arial Narrow"/>
      </rPr>
      <t>do godz. 9.00</t>
    </r>
  </si>
  <si>
    <t>5.</t>
  </si>
  <si>
    <r>
      <rPr>
        <sz val="11"/>
        <color theme="1"/>
        <rFont val="Arial Narrow"/>
      </rPr>
      <t xml:space="preserve">przesyłka standard - doręczana nastęnego dnia roboczego na terenie całej RP </t>
    </r>
    <r>
      <rPr>
        <sz val="11"/>
        <color rgb="FFFF0000"/>
        <rFont val="Arial Narrow"/>
      </rPr>
      <t>do godz. 10.00</t>
    </r>
  </si>
  <si>
    <t>6.</t>
  </si>
  <si>
    <r>
      <rPr>
        <sz val="11"/>
        <color theme="1"/>
        <rFont val="Arial Narrow"/>
      </rPr>
      <t xml:space="preserve">przesyłka standard - doręczana nastęnego dnia roboczego na terenie całej RP </t>
    </r>
    <r>
      <rPr>
        <sz val="11"/>
        <color rgb="FFFF0000"/>
        <rFont val="Arial Narrow"/>
      </rPr>
      <t>do godz. 12.00</t>
    </r>
  </si>
  <si>
    <t>przesyłka terminowa  doręczana następnego dnia roboczego do  godz. w przedziale 11:00 - 16.00 na terenie RP</t>
  </si>
  <si>
    <t>SUMA</t>
  </si>
  <si>
    <t xml:space="preserve">przesyłka standard docierająca do odbiorców w 30 krajach Europy w ciągu 2-5 dni </t>
  </si>
  <si>
    <t>do 0,5 kg</t>
  </si>
  <si>
    <t>9.</t>
  </si>
  <si>
    <t>od 0,5 kg do 5 kg</t>
  </si>
  <si>
    <t>10.</t>
  </si>
  <si>
    <t>11.</t>
  </si>
  <si>
    <r>
      <rPr>
        <sz val="11"/>
        <color theme="1"/>
        <rFont val="Arial Narrow"/>
      </rPr>
      <t>przesyłka standard docierająca do odbiorców w 30 krajach Europy nadane do godz.</t>
    </r>
    <r>
      <rPr>
        <b/>
        <sz val="11"/>
        <color theme="1"/>
        <rFont val="Arial Narrow"/>
      </rPr>
      <t xml:space="preserve"> ..........*</t>
    </r>
    <r>
      <rPr>
        <sz val="11"/>
        <color theme="1"/>
        <rFont val="Arial Narrow"/>
      </rPr>
      <t xml:space="preserve"> a dostarczona następnego dnia roboczego do godz.16.00 </t>
    </r>
  </si>
  <si>
    <t>od 0,5 kg do 2,5 kg</t>
  </si>
  <si>
    <t>12.</t>
  </si>
  <si>
    <r>
      <rPr>
        <sz val="11"/>
        <color theme="1"/>
        <rFont val="Arial Narrow"/>
      </rPr>
      <t>przesyłka standard docierająca do odbiorców w 30 krajach Europy nadane do godz.</t>
    </r>
    <r>
      <rPr>
        <b/>
        <sz val="11"/>
        <color theme="1"/>
        <rFont val="Arial Narrow"/>
      </rPr>
      <t xml:space="preserve"> ..........*</t>
    </r>
    <r>
      <rPr>
        <sz val="11"/>
        <color theme="1"/>
        <rFont val="Arial Narrow"/>
      </rPr>
      <t xml:space="preserve"> a dostarczona następnego dnia roboczego do godz.16.00 </t>
    </r>
  </si>
  <si>
    <t>powyżej 2,5 kg do 5 kg</t>
  </si>
  <si>
    <t>przesyłka standard docierająca do odbiorców w poza UE w ciągu 2 dni roboczych</t>
  </si>
  <si>
    <t>powyżej 0,5 kg do 2,5 kg</t>
  </si>
  <si>
    <t xml:space="preserve">przesyłka standard docierająca do odbiorców  poza UE w ciągu 2-5 dni  </t>
  </si>
  <si>
    <t>od 0,5 kg do 5kg</t>
  </si>
  <si>
    <r>
      <rPr>
        <b/>
        <sz val="7"/>
        <color theme="1"/>
        <rFont val="Times New Roman"/>
      </rPr>
      <t xml:space="preserve">  </t>
    </r>
    <r>
      <rPr>
        <sz val="11"/>
        <color theme="1"/>
        <rFont val="Calibri"/>
      </rPr>
      <t>Dokumenty zwrotne - Usługa polegająca na zwróceniu nadawcy dokumentów dołączonych do przesyłki pierwotnej. Zwrot dokumentów dołączonych do przesyłek realizowana jest w  ciągu 3 dni roboczych.</t>
    </r>
  </si>
  <si>
    <t>suma zlecenia brutto</t>
  </si>
  <si>
    <t>suma zlecenia netto</t>
  </si>
  <si>
    <t>Uwaga!</t>
  </si>
  <si>
    <t>* proszę wpisać godzinę do której należy nadać paczkę aby dotarła do odbiorcy następnego dnia roboczego do godz. 16.00.</t>
  </si>
  <si>
    <t xml:space="preserve">Załącznik nr 3a - cennik szczegółowy </t>
  </si>
  <si>
    <t>Proszę wpisać nazwę firmy: ………………………………………………..</t>
  </si>
  <si>
    <t>……………………………………………………………………………………….</t>
  </si>
  <si>
    <t xml:space="preserve">(podpis osoby uprawnionej)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</si>
</sst>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>
    <font>
      <sz val="11"/>
      <color theme="1"/>
      <name val="Calibri"/>
      <scheme val="minor"/>
    </font>
    <font>
      <b/>
      <sz val="14"/>
      <color theme="1"/>
      <name val="Arial Narrow"/>
    </font>
    <font>
      <sz val="11"/>
      <name val="Calibri"/>
    </font>
    <font>
      <sz val="11"/>
      <color theme="1"/>
      <name val="Arial Narrow"/>
    </font>
    <font>
      <b/>
      <sz val="11"/>
      <color theme="1"/>
      <name val="Arial Narrow"/>
    </font>
    <font>
      <sz val="11"/>
      <color theme="1"/>
      <name val="Czcionka tekstu podstawowego"/>
    </font>
    <font>
      <b/>
      <sz val="11"/>
      <color theme="1"/>
      <name val="Czcionka tekstu podstawowego"/>
    </font>
    <font>
      <b/>
      <sz val="12"/>
      <color theme="1"/>
      <name val="Arial Narrow"/>
    </font>
    <font>
      <sz val="12"/>
      <color theme="1"/>
      <name val="Arial Narrow"/>
    </font>
    <font>
      <sz val="11"/>
      <color rgb="FFFF0000"/>
      <name val="Arial Narrow"/>
    </font>
    <font>
      <b/>
      <sz val="7"/>
      <color theme="1"/>
      <name val="Times New Roman"/>
    </font>
    <font>
      <sz val="11"/>
      <color theme="1"/>
      <name val="Calibri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9" fontId="4" fillId="3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5" fillId="0" borderId="2" xfId="0" applyFont="1" applyBorder="1"/>
    <xf numFmtId="0" fontId="5" fillId="4" borderId="10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12" xfId="0" applyFont="1" applyBorder="1"/>
    <xf numFmtId="164" fontId="4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vertical="center"/>
    </xf>
    <xf numFmtId="164" fontId="1" fillId="3" borderId="17" xfId="0" applyNumberFormat="1" applyFont="1" applyFill="1" applyBorder="1" applyAlignment="1">
      <alignment horizontal="right" vertical="center"/>
    </xf>
    <xf numFmtId="0" fontId="7" fillId="4" borderId="18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7" fillId="5" borderId="18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0" fillId="6" borderId="0" xfId="0" applyFont="1" applyFill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tabSelected="1" topLeftCell="A40" workbookViewId="0">
      <selection activeCell="K35" sqref="K35"/>
    </sheetView>
  </sheetViews>
  <sheetFormatPr defaultColWidth="14.44140625" defaultRowHeight="15" customHeight="1"/>
  <cols>
    <col min="1" max="1" width="5.109375" customWidth="1"/>
    <col min="2" max="2" width="18.44140625" customWidth="1"/>
    <col min="3" max="4" width="16" customWidth="1"/>
    <col min="5" max="5" width="13.109375" customWidth="1"/>
    <col min="6" max="6" width="14" customWidth="1"/>
    <col min="7" max="7" width="10.109375" customWidth="1"/>
    <col min="8" max="8" width="11.5546875" customWidth="1"/>
    <col min="9" max="9" width="21.88671875" customWidth="1"/>
    <col min="10" max="10" width="11.44140625" customWidth="1"/>
    <col min="11" max="25" width="7.5546875" customWidth="1"/>
  </cols>
  <sheetData>
    <row r="1" spans="1:25" ht="54.75" customHeight="1">
      <c r="A1" s="47" t="s">
        <v>48</v>
      </c>
      <c r="B1" s="43"/>
      <c r="C1" s="43"/>
      <c r="D1" s="44"/>
      <c r="E1" s="48" t="s">
        <v>49</v>
      </c>
      <c r="F1" s="43"/>
      <c r="G1" s="43"/>
      <c r="H1" s="43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77.25" customHeight="1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>
      <c r="A4" s="45" t="s">
        <v>9</v>
      </c>
      <c r="B4" s="43"/>
      <c r="C4" s="43"/>
      <c r="D4" s="46"/>
      <c r="E4" s="4"/>
      <c r="F4" s="4"/>
      <c r="G4" s="4"/>
      <c r="H4" s="4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customHeight="1">
      <c r="A5" s="39" t="s">
        <v>10</v>
      </c>
      <c r="B5" s="42" t="s">
        <v>11</v>
      </c>
      <c r="C5" s="7" t="s">
        <v>12</v>
      </c>
      <c r="D5" s="8">
        <v>50</v>
      </c>
      <c r="E5" s="9"/>
      <c r="F5" s="10">
        <f t="shared" ref="F5:F32" si="0">D5*E5</f>
        <v>0</v>
      </c>
      <c r="G5" s="11">
        <v>0.23</v>
      </c>
      <c r="H5" s="12">
        <f t="shared" ref="H5:H32" si="1">E5+(E5*G5)</f>
        <v>0</v>
      </c>
      <c r="I5" s="12">
        <f t="shared" ref="I5:I32" si="2">D5*H5</f>
        <v>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40"/>
      <c r="B6" s="40"/>
      <c r="C6" s="7" t="s">
        <v>13</v>
      </c>
      <c r="D6" s="13">
        <v>40</v>
      </c>
      <c r="E6" s="14"/>
      <c r="F6" s="10">
        <f t="shared" si="0"/>
        <v>0</v>
      </c>
      <c r="G6" s="11">
        <v>0.23</v>
      </c>
      <c r="H6" s="12">
        <f t="shared" si="1"/>
        <v>0</v>
      </c>
      <c r="I6" s="12">
        <f t="shared" si="2"/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>
      <c r="A7" s="40"/>
      <c r="B7" s="40"/>
      <c r="C7" s="7" t="s">
        <v>14</v>
      </c>
      <c r="D7" s="13">
        <v>10</v>
      </c>
      <c r="E7" s="9"/>
      <c r="F7" s="10">
        <f t="shared" si="0"/>
        <v>0</v>
      </c>
      <c r="G7" s="11">
        <v>0.23</v>
      </c>
      <c r="H7" s="12">
        <f t="shared" si="1"/>
        <v>0</v>
      </c>
      <c r="I7" s="12">
        <f t="shared" si="2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>
      <c r="A8" s="41"/>
      <c r="B8" s="41"/>
      <c r="C8" s="7" t="s">
        <v>15</v>
      </c>
      <c r="D8" s="13">
        <v>10</v>
      </c>
      <c r="E8" s="14"/>
      <c r="F8" s="10">
        <f t="shared" si="0"/>
        <v>0</v>
      </c>
      <c r="G8" s="11">
        <v>0.23</v>
      </c>
      <c r="H8" s="12">
        <f t="shared" si="1"/>
        <v>0</v>
      </c>
      <c r="I8" s="12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 customHeight="1">
      <c r="A9" s="39" t="s">
        <v>16</v>
      </c>
      <c r="B9" s="42" t="s">
        <v>17</v>
      </c>
      <c r="C9" s="7" t="s">
        <v>12</v>
      </c>
      <c r="D9" s="13">
        <v>50</v>
      </c>
      <c r="E9" s="14"/>
      <c r="F9" s="10">
        <f t="shared" si="0"/>
        <v>0</v>
      </c>
      <c r="G9" s="11">
        <v>0.23</v>
      </c>
      <c r="H9" s="12">
        <f t="shared" si="1"/>
        <v>0</v>
      </c>
      <c r="I9" s="12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>
      <c r="A10" s="40"/>
      <c r="B10" s="40"/>
      <c r="C10" s="7" t="s">
        <v>13</v>
      </c>
      <c r="D10" s="13">
        <v>30</v>
      </c>
      <c r="E10" s="14"/>
      <c r="F10" s="10">
        <f t="shared" si="0"/>
        <v>0</v>
      </c>
      <c r="G10" s="11">
        <v>0.23</v>
      </c>
      <c r="H10" s="12">
        <f t="shared" si="1"/>
        <v>0</v>
      </c>
      <c r="I10" s="12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>
      <c r="A11" s="40"/>
      <c r="B11" s="40"/>
      <c r="C11" s="7" t="s">
        <v>14</v>
      </c>
      <c r="D11" s="13">
        <v>10</v>
      </c>
      <c r="E11" s="14"/>
      <c r="F11" s="10">
        <f t="shared" si="0"/>
        <v>0</v>
      </c>
      <c r="G11" s="11">
        <v>0.23</v>
      </c>
      <c r="H11" s="12">
        <f t="shared" si="1"/>
        <v>0</v>
      </c>
      <c r="I11" s="12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>
      <c r="A12" s="41"/>
      <c r="B12" s="41"/>
      <c r="C12" s="7" t="s">
        <v>15</v>
      </c>
      <c r="D12" s="13">
        <v>10</v>
      </c>
      <c r="E12" s="14"/>
      <c r="F12" s="10">
        <f t="shared" si="0"/>
        <v>0</v>
      </c>
      <c r="G12" s="11">
        <v>0.23</v>
      </c>
      <c r="H12" s="12">
        <f t="shared" si="1"/>
        <v>0</v>
      </c>
      <c r="I12" s="12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>
      <c r="A13" s="39" t="s">
        <v>18</v>
      </c>
      <c r="B13" s="42" t="s">
        <v>19</v>
      </c>
      <c r="C13" s="7" t="s">
        <v>12</v>
      </c>
      <c r="D13" s="13">
        <v>30</v>
      </c>
      <c r="E13" s="14"/>
      <c r="F13" s="10">
        <f t="shared" si="0"/>
        <v>0</v>
      </c>
      <c r="G13" s="11">
        <v>0.23</v>
      </c>
      <c r="H13" s="12">
        <f t="shared" si="1"/>
        <v>0</v>
      </c>
      <c r="I13" s="12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customHeight="1">
      <c r="A14" s="40"/>
      <c r="B14" s="40"/>
      <c r="C14" s="7" t="s">
        <v>13</v>
      </c>
      <c r="D14" s="13">
        <v>10</v>
      </c>
      <c r="E14" s="14"/>
      <c r="F14" s="10">
        <f t="shared" si="0"/>
        <v>0</v>
      </c>
      <c r="G14" s="11">
        <v>0.23</v>
      </c>
      <c r="H14" s="12">
        <f t="shared" si="1"/>
        <v>0</v>
      </c>
      <c r="I14" s="12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>
      <c r="A15" s="40"/>
      <c r="B15" s="40"/>
      <c r="C15" s="7" t="s">
        <v>14</v>
      </c>
      <c r="D15" s="13">
        <v>5</v>
      </c>
      <c r="E15" s="14"/>
      <c r="F15" s="10">
        <f t="shared" si="0"/>
        <v>0</v>
      </c>
      <c r="G15" s="11">
        <v>0.23</v>
      </c>
      <c r="H15" s="12">
        <f t="shared" si="1"/>
        <v>0</v>
      </c>
      <c r="I15" s="12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customHeight="1">
      <c r="A16" s="41"/>
      <c r="B16" s="41"/>
      <c r="C16" s="7" t="s">
        <v>15</v>
      </c>
      <c r="D16" s="13">
        <v>5</v>
      </c>
      <c r="E16" s="14"/>
      <c r="F16" s="10">
        <f t="shared" si="0"/>
        <v>0</v>
      </c>
      <c r="G16" s="11">
        <v>0.23</v>
      </c>
      <c r="H16" s="12">
        <f t="shared" si="1"/>
        <v>0</v>
      </c>
      <c r="I16" s="12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customHeight="1">
      <c r="A17" s="39" t="s">
        <v>20</v>
      </c>
      <c r="B17" s="42" t="s">
        <v>21</v>
      </c>
      <c r="C17" s="7" t="s">
        <v>12</v>
      </c>
      <c r="D17" s="13">
        <v>4</v>
      </c>
      <c r="E17" s="14"/>
      <c r="F17" s="10">
        <f t="shared" si="0"/>
        <v>0</v>
      </c>
      <c r="G17" s="15">
        <v>0.23</v>
      </c>
      <c r="H17" s="10">
        <f t="shared" si="1"/>
        <v>0</v>
      </c>
      <c r="I17" s="10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customHeight="1">
      <c r="A18" s="40"/>
      <c r="B18" s="40"/>
      <c r="C18" s="7" t="s">
        <v>13</v>
      </c>
      <c r="D18" s="13">
        <v>4</v>
      </c>
      <c r="E18" s="14"/>
      <c r="F18" s="10">
        <f t="shared" si="0"/>
        <v>0</v>
      </c>
      <c r="G18" s="15">
        <v>0.23</v>
      </c>
      <c r="H18" s="10">
        <f t="shared" si="1"/>
        <v>0</v>
      </c>
      <c r="I18" s="10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40"/>
      <c r="B19" s="40"/>
      <c r="C19" s="7" t="s">
        <v>14</v>
      </c>
      <c r="D19" s="13">
        <v>4</v>
      </c>
      <c r="E19" s="14"/>
      <c r="F19" s="10">
        <f t="shared" si="0"/>
        <v>0</v>
      </c>
      <c r="G19" s="15">
        <v>0.23</v>
      </c>
      <c r="H19" s="10">
        <f t="shared" si="1"/>
        <v>0</v>
      </c>
      <c r="I19" s="10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41"/>
      <c r="B20" s="41"/>
      <c r="C20" s="7" t="s">
        <v>15</v>
      </c>
      <c r="D20" s="13">
        <v>4</v>
      </c>
      <c r="E20" s="14"/>
      <c r="F20" s="10">
        <f t="shared" si="0"/>
        <v>0</v>
      </c>
      <c r="G20" s="15">
        <v>0.23</v>
      </c>
      <c r="H20" s="10">
        <f t="shared" si="1"/>
        <v>0</v>
      </c>
      <c r="I20" s="10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customHeight="1">
      <c r="A21" s="39" t="s">
        <v>22</v>
      </c>
      <c r="B21" s="42" t="s">
        <v>23</v>
      </c>
      <c r="C21" s="7" t="s">
        <v>12</v>
      </c>
      <c r="D21" s="13">
        <v>100</v>
      </c>
      <c r="E21" s="14"/>
      <c r="F21" s="10">
        <f t="shared" si="0"/>
        <v>0</v>
      </c>
      <c r="G21" s="15">
        <v>0.23</v>
      </c>
      <c r="H21" s="10">
        <f t="shared" si="1"/>
        <v>0</v>
      </c>
      <c r="I21" s="10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>
      <c r="A22" s="40"/>
      <c r="B22" s="40"/>
      <c r="C22" s="7" t="s">
        <v>13</v>
      </c>
      <c r="D22" s="13">
        <v>40</v>
      </c>
      <c r="E22" s="14"/>
      <c r="F22" s="10">
        <f t="shared" si="0"/>
        <v>0</v>
      </c>
      <c r="G22" s="15">
        <v>0.23</v>
      </c>
      <c r="H22" s="10">
        <f t="shared" si="1"/>
        <v>0</v>
      </c>
      <c r="I22" s="10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>
      <c r="A23" s="40"/>
      <c r="B23" s="40"/>
      <c r="C23" s="7" t="s">
        <v>14</v>
      </c>
      <c r="D23" s="13">
        <v>40</v>
      </c>
      <c r="E23" s="14"/>
      <c r="F23" s="10">
        <f t="shared" si="0"/>
        <v>0</v>
      </c>
      <c r="G23" s="15">
        <v>0.23</v>
      </c>
      <c r="H23" s="10">
        <f t="shared" si="1"/>
        <v>0</v>
      </c>
      <c r="I23" s="10">
        <f t="shared" si="2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>
      <c r="A24" s="41"/>
      <c r="B24" s="41"/>
      <c r="C24" s="7" t="s">
        <v>15</v>
      </c>
      <c r="D24" s="13">
        <v>10</v>
      </c>
      <c r="E24" s="14"/>
      <c r="F24" s="10">
        <f t="shared" si="0"/>
        <v>0</v>
      </c>
      <c r="G24" s="15">
        <v>0.23</v>
      </c>
      <c r="H24" s="10">
        <f t="shared" si="1"/>
        <v>0</v>
      </c>
      <c r="I24" s="10">
        <f t="shared" si="2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>
      <c r="A25" s="39" t="s">
        <v>24</v>
      </c>
      <c r="B25" s="42" t="s">
        <v>25</v>
      </c>
      <c r="C25" s="7" t="s">
        <v>12</v>
      </c>
      <c r="D25" s="13">
        <v>70</v>
      </c>
      <c r="E25" s="14"/>
      <c r="F25" s="10">
        <f t="shared" si="0"/>
        <v>0</v>
      </c>
      <c r="G25" s="15">
        <v>0.23</v>
      </c>
      <c r="H25" s="10">
        <f t="shared" si="1"/>
        <v>0</v>
      </c>
      <c r="I25" s="10">
        <f t="shared" si="2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>
      <c r="A26" s="40"/>
      <c r="B26" s="40"/>
      <c r="C26" s="7" t="s">
        <v>13</v>
      </c>
      <c r="D26" s="13">
        <v>10</v>
      </c>
      <c r="E26" s="14"/>
      <c r="F26" s="10">
        <f t="shared" si="0"/>
        <v>0</v>
      </c>
      <c r="G26" s="15">
        <v>0.23</v>
      </c>
      <c r="H26" s="10">
        <f t="shared" si="1"/>
        <v>0</v>
      </c>
      <c r="I26" s="10">
        <f t="shared" si="2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40"/>
      <c r="B27" s="40"/>
      <c r="C27" s="7" t="s">
        <v>14</v>
      </c>
      <c r="D27" s="13">
        <v>10</v>
      </c>
      <c r="E27" s="14"/>
      <c r="F27" s="10">
        <f t="shared" si="0"/>
        <v>0</v>
      </c>
      <c r="G27" s="15">
        <v>0.23</v>
      </c>
      <c r="H27" s="10">
        <f t="shared" si="1"/>
        <v>0</v>
      </c>
      <c r="I27" s="10">
        <f t="shared" si="2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41"/>
      <c r="B28" s="41"/>
      <c r="C28" s="7" t="s">
        <v>15</v>
      </c>
      <c r="D28" s="13">
        <v>6</v>
      </c>
      <c r="E28" s="14"/>
      <c r="F28" s="10">
        <f t="shared" si="0"/>
        <v>0</v>
      </c>
      <c r="G28" s="15">
        <v>0.23</v>
      </c>
      <c r="H28" s="10">
        <f t="shared" si="1"/>
        <v>0</v>
      </c>
      <c r="I28" s="10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39">
        <v>7</v>
      </c>
      <c r="B29" s="42" t="s">
        <v>26</v>
      </c>
      <c r="C29" s="7" t="s">
        <v>12</v>
      </c>
      <c r="D29" s="13">
        <v>250</v>
      </c>
      <c r="E29" s="14"/>
      <c r="F29" s="10">
        <f t="shared" si="0"/>
        <v>0</v>
      </c>
      <c r="G29" s="11">
        <v>0.23</v>
      </c>
      <c r="H29" s="12">
        <f t="shared" si="1"/>
        <v>0</v>
      </c>
      <c r="I29" s="12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40"/>
      <c r="B30" s="40"/>
      <c r="C30" s="7" t="s">
        <v>13</v>
      </c>
      <c r="D30" s="13">
        <v>400</v>
      </c>
      <c r="E30" s="14"/>
      <c r="F30" s="10">
        <f t="shared" si="0"/>
        <v>0</v>
      </c>
      <c r="G30" s="11">
        <v>0.23</v>
      </c>
      <c r="H30" s="12">
        <f t="shared" si="1"/>
        <v>0</v>
      </c>
      <c r="I30" s="12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40"/>
      <c r="B31" s="40"/>
      <c r="C31" s="7" t="s">
        <v>14</v>
      </c>
      <c r="D31" s="13">
        <v>250</v>
      </c>
      <c r="E31" s="14"/>
      <c r="F31" s="10">
        <f t="shared" si="0"/>
        <v>0</v>
      </c>
      <c r="G31" s="11">
        <v>0.23</v>
      </c>
      <c r="H31" s="12">
        <f t="shared" si="1"/>
        <v>0</v>
      </c>
      <c r="I31" s="12">
        <f t="shared" si="2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2.25" customHeight="1">
      <c r="A32" s="41"/>
      <c r="B32" s="41"/>
      <c r="C32" s="7" t="s">
        <v>15</v>
      </c>
      <c r="D32" s="13">
        <v>20</v>
      </c>
      <c r="E32" s="14"/>
      <c r="F32" s="10">
        <f t="shared" si="0"/>
        <v>0</v>
      </c>
      <c r="G32" s="11">
        <v>0.23</v>
      </c>
      <c r="H32" s="12">
        <f t="shared" si="1"/>
        <v>0</v>
      </c>
      <c r="I32" s="12">
        <f t="shared" si="2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2.25" customHeight="1">
      <c r="A33" s="16"/>
      <c r="B33" s="17"/>
      <c r="C33" s="17"/>
      <c r="D33" s="17"/>
      <c r="E33" s="18" t="s">
        <v>27</v>
      </c>
      <c r="F33" s="19">
        <f>SUM(F5:F32)</f>
        <v>0</v>
      </c>
      <c r="G33" s="17"/>
      <c r="H33" s="18" t="s">
        <v>27</v>
      </c>
      <c r="I33" s="20">
        <f>SUM(I5:I32)</f>
        <v>0</v>
      </c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54" customHeight="1">
      <c r="A34" s="22">
        <v>8</v>
      </c>
      <c r="B34" s="23" t="s">
        <v>28</v>
      </c>
      <c r="C34" s="24" t="s">
        <v>29</v>
      </c>
      <c r="D34" s="25">
        <v>10</v>
      </c>
      <c r="E34" s="14"/>
      <c r="F34" s="10">
        <f t="shared" ref="F34:F41" si="3">D34*E34</f>
        <v>0</v>
      </c>
      <c r="G34" s="11">
        <v>0.23</v>
      </c>
      <c r="H34" s="12">
        <f t="shared" ref="H34:H41" si="4">E34+(E34*G34)</f>
        <v>0</v>
      </c>
      <c r="I34" s="12">
        <f t="shared" ref="I34:I41" si="5">D34*H34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54" customHeight="1">
      <c r="A35" s="22" t="s">
        <v>30</v>
      </c>
      <c r="B35" s="23" t="s">
        <v>28</v>
      </c>
      <c r="C35" s="24" t="s">
        <v>31</v>
      </c>
      <c r="D35" s="25">
        <v>5</v>
      </c>
      <c r="E35" s="14"/>
      <c r="F35" s="10">
        <f t="shared" si="3"/>
        <v>0</v>
      </c>
      <c r="G35" s="11">
        <v>0.23</v>
      </c>
      <c r="H35" s="12">
        <f t="shared" si="4"/>
        <v>0</v>
      </c>
      <c r="I35" s="12">
        <f t="shared" si="5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65.25" customHeight="1">
      <c r="A36" s="22" t="s">
        <v>32</v>
      </c>
      <c r="B36" s="23" t="s">
        <v>28</v>
      </c>
      <c r="C36" s="24" t="s">
        <v>14</v>
      </c>
      <c r="D36" s="25">
        <v>5</v>
      </c>
      <c r="E36" s="14"/>
      <c r="F36" s="10">
        <f t="shared" si="3"/>
        <v>0</v>
      </c>
      <c r="G36" s="11">
        <v>0.23</v>
      </c>
      <c r="H36" s="12">
        <f t="shared" si="4"/>
        <v>0</v>
      </c>
      <c r="I36" s="12">
        <f t="shared" si="5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7.25" customHeight="1">
      <c r="A37" s="22" t="s">
        <v>33</v>
      </c>
      <c r="B37" s="26" t="s">
        <v>34</v>
      </c>
      <c r="C37" s="24" t="s">
        <v>35</v>
      </c>
      <c r="D37" s="25">
        <v>5</v>
      </c>
      <c r="E37" s="14"/>
      <c r="F37" s="10">
        <f t="shared" si="3"/>
        <v>0</v>
      </c>
      <c r="G37" s="11">
        <v>0.23</v>
      </c>
      <c r="H37" s="12">
        <f t="shared" si="4"/>
        <v>0</v>
      </c>
      <c r="I37" s="12">
        <f t="shared" si="5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94.5" customHeight="1">
      <c r="A38" s="22" t="s">
        <v>36</v>
      </c>
      <c r="B38" s="26" t="s">
        <v>37</v>
      </c>
      <c r="C38" s="24" t="s">
        <v>38</v>
      </c>
      <c r="D38" s="25">
        <v>5</v>
      </c>
      <c r="E38" s="14"/>
      <c r="F38" s="10">
        <f t="shared" si="3"/>
        <v>0</v>
      </c>
      <c r="G38" s="11">
        <v>0.23</v>
      </c>
      <c r="H38" s="12">
        <f t="shared" si="4"/>
        <v>0</v>
      </c>
      <c r="I38" s="12">
        <f t="shared" si="5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7.75" customHeight="1">
      <c r="A39" s="22">
        <v>13</v>
      </c>
      <c r="B39" s="23" t="s">
        <v>39</v>
      </c>
      <c r="C39" s="24" t="s">
        <v>40</v>
      </c>
      <c r="D39" s="25">
        <v>5</v>
      </c>
      <c r="E39" s="14"/>
      <c r="F39" s="10">
        <f t="shared" si="3"/>
        <v>0</v>
      </c>
      <c r="G39" s="11">
        <v>0</v>
      </c>
      <c r="H39" s="12">
        <f t="shared" si="4"/>
        <v>0</v>
      </c>
      <c r="I39" s="12">
        <f t="shared" si="5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4" customHeight="1">
      <c r="A40" s="22">
        <v>14</v>
      </c>
      <c r="B40" s="23" t="s">
        <v>41</v>
      </c>
      <c r="C40" s="24" t="s">
        <v>42</v>
      </c>
      <c r="D40" s="25">
        <v>5</v>
      </c>
      <c r="E40" s="14"/>
      <c r="F40" s="10">
        <f t="shared" si="3"/>
        <v>0</v>
      </c>
      <c r="G40" s="11">
        <v>0</v>
      </c>
      <c r="H40" s="12">
        <f t="shared" si="4"/>
        <v>0</v>
      </c>
      <c r="I40" s="12">
        <f t="shared" si="5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8" customHeight="1">
      <c r="A41" s="27">
        <v>15</v>
      </c>
      <c r="B41" s="23" t="s">
        <v>43</v>
      </c>
      <c r="C41" s="24" t="s">
        <v>40</v>
      </c>
      <c r="D41" s="28">
        <v>30</v>
      </c>
      <c r="E41" s="14"/>
      <c r="F41" s="10">
        <f t="shared" si="3"/>
        <v>0</v>
      </c>
      <c r="G41" s="11">
        <v>0.23</v>
      </c>
      <c r="H41" s="12">
        <f t="shared" si="4"/>
        <v>0</v>
      </c>
      <c r="I41" s="12">
        <f t="shared" si="5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customHeight="1">
      <c r="A42" s="29"/>
      <c r="B42" s="30"/>
      <c r="C42" s="30"/>
      <c r="D42" s="30"/>
      <c r="E42" s="30"/>
      <c r="F42" s="31">
        <f>SUM(F34:F41)</f>
        <v>0</v>
      </c>
      <c r="G42" s="30"/>
      <c r="H42" s="30"/>
      <c r="I42" s="20">
        <f>SUM(I34:I41)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3" customHeight="1">
      <c r="A43" s="1"/>
      <c r="B43" s="1"/>
      <c r="C43" s="1"/>
      <c r="D43" s="36" t="s">
        <v>44</v>
      </c>
      <c r="E43" s="37"/>
      <c r="F43" s="37"/>
      <c r="G43" s="37"/>
      <c r="H43" s="38"/>
      <c r="I43" s="32">
        <f>I42+I33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3" customHeight="1">
      <c r="A44" s="1"/>
      <c r="B44" s="1"/>
      <c r="C44" s="1"/>
      <c r="D44" s="36" t="s">
        <v>45</v>
      </c>
      <c r="E44" s="37"/>
      <c r="F44" s="37"/>
      <c r="G44" s="37"/>
      <c r="H44" s="38"/>
      <c r="I44" s="33">
        <f>SUM(F33+F42)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>
      <c r="A45" s="34" t="s">
        <v>46</v>
      </c>
      <c r="B45" s="35"/>
      <c r="C45" s="35"/>
      <c r="D45" s="35"/>
      <c r="E45" s="35"/>
      <c r="F45" s="35"/>
      <c r="G45" s="35"/>
      <c r="H45" s="3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>
      <c r="A46" s="34" t="s">
        <v>47</v>
      </c>
      <c r="B46" s="35"/>
      <c r="C46" s="35"/>
      <c r="D46" s="35"/>
      <c r="E46" s="35"/>
      <c r="F46" s="35"/>
      <c r="G46" s="35"/>
      <c r="H46" s="3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53" customFormat="1" ht="16.5" customHeight="1">
      <c r="A47" s="50"/>
      <c r="B47" s="51"/>
      <c r="C47" s="51"/>
      <c r="D47" s="51"/>
      <c r="E47" s="51"/>
      <c r="F47" s="51"/>
      <c r="G47" s="51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 s="53" customFormat="1" ht="16.5" customHeight="1">
      <c r="A48" s="50"/>
      <c r="B48" s="51"/>
      <c r="C48" s="51"/>
      <c r="D48" s="51"/>
      <c r="E48" s="51"/>
      <c r="F48" s="51"/>
      <c r="G48" s="51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51.75" customHeight="1">
      <c r="A49" s="1"/>
      <c r="B49" s="1"/>
      <c r="C49" s="1"/>
      <c r="D49" s="1"/>
      <c r="E49" s="1"/>
      <c r="F49" s="49" t="s">
        <v>50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>
      <c r="A50" s="1"/>
      <c r="B50" s="1"/>
      <c r="C50" s="1"/>
      <c r="D50" s="1"/>
      <c r="E50" s="1"/>
      <c r="F50" s="49" t="s">
        <v>51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19">
    <mergeCell ref="A1:D1"/>
    <mergeCell ref="E1:I1"/>
    <mergeCell ref="A4:D4"/>
    <mergeCell ref="A5:A8"/>
    <mergeCell ref="B5:B8"/>
    <mergeCell ref="A9:A12"/>
    <mergeCell ref="B9:B12"/>
    <mergeCell ref="A25:A28"/>
    <mergeCell ref="A29:A32"/>
    <mergeCell ref="D43:H43"/>
    <mergeCell ref="D44:H44"/>
    <mergeCell ref="A13:A16"/>
    <mergeCell ref="B13:B16"/>
    <mergeCell ref="A17:A20"/>
    <mergeCell ref="B17:B20"/>
    <mergeCell ref="A21:A24"/>
    <mergeCell ref="B21:B24"/>
    <mergeCell ref="B25:B28"/>
    <mergeCell ref="B29:B32"/>
  </mergeCells>
  <pageMargins left="0.23622047244094491" right="0.23622047244094491" top="0.74803149606299213" bottom="0" header="0" footer="0"/>
  <pageSetup paperSize="9" orientation="landscape" r:id="rId1"/>
  <rowBreaks count="1" manualBreakCount="1">
    <brk id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opLeftCell="A7" workbookViewId="0"/>
  </sheetViews>
  <sheetFormatPr defaultColWidth="14.44140625" defaultRowHeight="15" customHeight="1"/>
  <cols>
    <col min="1" max="1" width="5" customWidth="1"/>
    <col min="2" max="2" width="50.109375" customWidth="1"/>
    <col min="3" max="26" width="7.5546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7.55468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Borczon</dc:creator>
  <cp:lastModifiedBy>IBE-1786</cp:lastModifiedBy>
  <dcterms:created xsi:type="dcterms:W3CDTF">2011-02-14T11:17:38Z</dcterms:created>
  <dcterms:modified xsi:type="dcterms:W3CDTF">2024-08-01T11:58:41Z</dcterms:modified>
</cp:coreProperties>
</file>